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КОНФЕРЕНЦИЯ 19_02_2022\ГОТОВЫЕ ДОКУМЕНТЫ на  19 февраля\"/>
    </mc:Choice>
  </mc:AlternateContent>
  <xr:revisionPtr revIDLastSave="0" documentId="13_ncr:1_{CC7E4DEF-F8EF-42F2-BD71-63B8DD7ECD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" l="1"/>
  <c r="C50" i="1" s="1"/>
  <c r="E48" i="1"/>
  <c r="D48" i="1"/>
  <c r="D50" i="1" s="1"/>
</calcChain>
</file>

<file path=xl/sharedStrings.xml><?xml version="1.0" encoding="utf-8"?>
<sst xmlns="http://schemas.openxmlformats.org/spreadsheetml/2006/main" count="94" uniqueCount="90">
  <si>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</si>
  <si>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</si>
  <si>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</si>
  <si>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</si>
  <si>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</si>
  <si>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</si>
  <si>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</si>
  <si>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</si>
  <si>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</si>
  <si>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</si>
  <si>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</si>
  <si>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</si>
  <si>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</si>
  <si>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</si>
  <si>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</si>
  <si>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</si>
  <si>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</si>
  <si>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</si>
  <si>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</si>
  <si>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</si>
  <si>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</si>
  <si>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</si>
  <si>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</si>
  <si>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</si>
  <si>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</si>
  <si>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</si>
  <si>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</si>
  <si>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</si>
  <si>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</si>
  <si>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</si>
  <si>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</si>
  <si>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</si>
  <si>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</si>
  <si>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</si>
  <si>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</si>
  <si>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</si>
  <si>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</si>
  <si>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 xml:space="preserve">ЖОБА </t>
  </si>
  <si>
    <t xml:space="preserve">2022 жылғы  _  ақпанда адвокаттар алқасының Республикалық конференциясымен бекітілген </t>
  </si>
  <si>
    <t>Республикалық адвокаттар алқасының 2022 жылға арналған шығыстар сметасы</t>
  </si>
  <si>
    <t>Жол нөмірі</t>
  </si>
  <si>
    <t>жыл</t>
  </si>
  <si>
    <t>ай</t>
  </si>
  <si>
    <t>Жоспарланған:</t>
  </si>
  <si>
    <t>тоқсан</t>
  </si>
  <si>
    <t>Республикалық адвокаттар алқасының кірістері</t>
  </si>
  <si>
    <t>"Адвокаттық қызмет және заң көмегі туралы" ҚР Заңының 67-бабы 2-тармағының 22) тармақшасына, РАА Жарғысының 54-тармағына сәйкес аумақтық адвокаттар алқаларының ай сайынғы аударымдары</t>
  </si>
  <si>
    <t>Республикалық адвокаттар алқасының шығыстары</t>
  </si>
  <si>
    <t>Шығыстар баптары</t>
  </si>
  <si>
    <t>Адвокаттардың кәсіби құқықтарын қорғау жөніндегі комиссия мүшелеріне сыйақы төлеуге арналған шығыстар</t>
  </si>
  <si>
    <t>Адвокаттардың кәсіби құқықтарын қорғау жөніндегі комиссия мүшелерінің іссапар шығыстары</t>
  </si>
  <si>
    <t>Ғылыми-консультативтік кеңес мүшелеріне сыйақы беру шығыстары</t>
  </si>
  <si>
    <t>Ғылыми-консультативтік кеңес мүшелерінің іссапар шығыстары</t>
  </si>
  <si>
    <t>Адвокатураның тәртіптік комиссиясы мүшелерінің сыйақысына арналған шығыстар</t>
  </si>
  <si>
    <t>Адвокаттардың тәртіптік комиссиясы мүшелерінің іссапар шығыстары (жол жүру, тұру)</t>
  </si>
  <si>
    <t>Республикалық адвокаттар алқасының тексеру комиссиясы мүшелерінің іссапар шығыстары</t>
  </si>
  <si>
    <t>РАА Төралқасының отырыстарын онлайн-форматта өткізуге арналған шығыстар (ZOOM төлемі)</t>
  </si>
  <si>
    <t>РАА Төралқасының отырыстарын офлайн форматта өткізуге арналған шығыстар (конференц-залды жалға алу, аудио-бейнетехника, ауыз су)</t>
  </si>
  <si>
    <t>Адвокаттар алқаларының республикалық конференциясын онлайн форматта өткізуге арналған шығыстар (ZOOM кеңейту) (2022 жылғы ақпан, қараша)</t>
  </si>
  <si>
    <t>Адвокаттар алқаларының республикалық конференциясын офлайн режимде өткізуге арналған шығыстар (конференц-залды жалға алу, ауыз су, түскі ас, кофе-брейк) (2022 жылғы қараша)</t>
  </si>
  <si>
    <t>Жыл сайынғы қазақстандық адвокаттар форумын өткізуге арналған шығыстар (конференц-залды жалға алу, ауыз су, түскі ас, кофе-брейк, іссапар шығыстары)</t>
  </si>
  <si>
    <t>Хостинг қызметтері және интернет-ресурстың домендік атауын қолдау</t>
  </si>
  <si>
    <t>Пошта қызметтері, экспресс пошта</t>
  </si>
  <si>
    <t>Спорттық-мәдени іс-шараларды өткізу: спартакиада, марафон, шахмат турнирлері, футбол, бакскетбол, волейбол жарыстары және т. б. (залдарды жалға алу, тамақтандыру, сыйлықтар)</t>
  </si>
  <si>
    <t>Интернет-ресурсқа қызмет көрсету, консультациялық және техникалық қолдау, басқару, сүйемелдеу. Интернет-сайтты толтыру және жаңарту</t>
  </si>
  <si>
    <t>Интернет-байланыс, қалааралық/халықаралық байланыс қызметтері</t>
  </si>
  <si>
    <t>Кәдесый өнімдері (нақышталған, пластиктен, ағаштан жасалған 3D кәдесыйлар)</t>
  </si>
  <si>
    <t>IBA-ға мүшелік жарна (халықаралық адвокаттар қауымдастығы)</t>
  </si>
  <si>
    <t>Компьютерлік техниканы сатып алу (лицензиялық бағдарламасы бар 4 бірлік, сканер / ксерокс)</t>
  </si>
  <si>
    <t>Жиһаз сатып алу (креслолар, сөйлесуге арналған үстел, орындықтар, шкафтар)</t>
  </si>
  <si>
    <t>Кеңсе тауарлары</t>
  </si>
  <si>
    <t>Салықтар және бюджетке төленетін міндетті төлемдер</t>
  </si>
  <si>
    <t>Қызметкерлерді міндетті сақтандыру</t>
  </si>
  <si>
    <t>Консалтингтік қызметтер (статистикалық, салықтық және бухгалтерлік есептілікті жүргізу)</t>
  </si>
  <si>
    <t>Банк қызметтері</t>
  </si>
  <si>
    <t>Ауыз су</t>
  </si>
  <si>
    <t>РАА жұмыс кеңсесін сатып алуға арналған жинақ қоры</t>
  </si>
  <si>
    <t>жылына 42%</t>
  </si>
  <si>
    <t>ай сайын</t>
  </si>
  <si>
    <t>Адвокаттар мен адвокаттық құралымдарды марапаттауға және көтермелеуге (төсбелгілер мен құрмет атақтары, сондай-ақ өзге де кәсіби ерекшелік белгілері) арналған шығыстар</t>
  </si>
  <si>
    <t>Аумақтық адвокаттар алқаларына бару, өңірлік іс-шараларға (ғылыми-практикалық конференцияларға, семинарларға, дөңгелек үстелдерге) қатысу үшін іссапар шығыстары</t>
  </si>
  <si>
    <t>РАА жаңа интернет-ресурсын құру</t>
  </si>
  <si>
    <t>Қазақстаннан тыс жерлерге іссапар шығыстары (жол жүру, тұру, тәуліктік) Санкт-Петербург қ. (жыл сайынғы заңгерлер форумы), Түркиядағы түркітілдес елдер адвокаттарының жиналысы, IBA (халықаралық адвокаттар қауымдастығы) жиналысы</t>
  </si>
  <si>
    <t>Полиграфиялық өнім (грамоталар, алғыс хаттар, дипломдар, ашық хаттар, наградалар куәліктері, құттықтау мекенжайлары, фирмалық бланкілер, бейдждер)</t>
  </si>
  <si>
    <t>РАА қызметкерлерінің жалақысы</t>
  </si>
  <si>
    <t xml:space="preserve">Кеңсе жалдау (пайдалану шығыстары, күзету, кеісені тазалау) </t>
  </si>
  <si>
    <t xml:space="preserve">РАА-ға іссапармен келген делегацияларды қарсы алуға арналған шығыстар (тамақтану, такси қызметтері, сыйлық кәдесыйлар, экскурсиялар) </t>
  </si>
  <si>
    <t>Компьютерлік техниканы жөндеу, бағдарламалық қамтамасыз етуді жаңарту, антивирустар орнатып, картридждерді толтыру</t>
  </si>
  <si>
    <t>Шығыстар жиыны:</t>
  </si>
  <si>
    <t>Кірістер мен шығыстар баптарының атауы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</si>
</sst>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7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/>
    <xf numFmtId="4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/>
    <xf numFmtId="0" fontId="6" fillId="0" borderId="1" xfId="0" applyFont="1" applyFill="1" applyBorder="1"/>
    <xf numFmtId="16" fontId="4" fillId="0" borderId="1" xfId="0" applyNumberFormat="1" applyFont="1" applyFill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right"/>
    </xf>
    <xf numFmtId="4" fontId="10" fillId="0" borderId="1" xfId="0" applyNumberFormat="1" applyFont="1" applyBorder="1"/>
    <xf numFmtId="0" fontId="9" fillId="0" borderId="0" xfId="0" applyFont="1"/>
    <xf numFmtId="9" fontId="9" fillId="0" borderId="0" xfId="0" applyNumberFormat="1" applyFont="1"/>
    <xf numFmtId="0" fontId="10" fillId="0" borderId="1" xfId="0" applyFont="1" applyBorder="1" applyAlignment="1">
      <alignment horizontal="right" wrapText="1"/>
    </xf>
    <xf numFmtId="0" fontId="9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9" fillId="0" borderId="1" xfId="0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0" fontId="9" fillId="0" borderId="0" xfId="0" applyFont="1" applyFill="1"/>
    <xf numFmtId="4" fontId="10" fillId="0" borderId="2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center"/>
    </xf>
    <xf numFmtId="4" fontId="10" fillId="0" borderId="4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view="pageLayout" topLeftCell="A37" zoomScale="130" zoomScaleNormal="100" zoomScalePageLayoutView="130" workbookViewId="0">
      <selection activeCell="L11" sqref="L11"/>
    </sheetView>
  </sheetViews>
  <sheetFormatPr defaultRowHeight="15" x14ac:dyDescent="0.25"/>
  <cols>
    <col min="1" max="1" width="5.28515625" style="37" customWidth="1"/>
    <col min="2" max="2" width="49.7109375" style="37" customWidth="1"/>
    <col min="3" max="3" width="14.7109375" style="37" customWidth="1"/>
    <col min="4" max="4" width="10.5703125" style="37" customWidth="1"/>
    <col min="5" max="5" width="13.85546875" style="37" customWidth="1"/>
    <col min="6" max="6" width="3.28515625" hidden="1" customWidth="1"/>
    <col min="7" max="7" width="2" customWidth="1"/>
    <col min="9" max="9" width="5.42578125" customWidth="1"/>
  </cols>
  <sheetData>
    <row r="1" spans="1:9" x14ac:dyDescent="0.25">
      <c r="A1" s="7"/>
      <c r="B1" s="7" t="s">
        <v>37</v>
      </c>
      <c r="C1" s="65" t="s">
        <v>38</v>
      </c>
      <c r="D1" s="65"/>
      <c r="E1" s="65"/>
      <c r="F1" s="2"/>
      <c r="G1" s="1"/>
      <c r="H1" s="1"/>
      <c r="I1" s="1"/>
    </row>
    <row r="2" spans="1:9" x14ac:dyDescent="0.25">
      <c r="A2" s="7"/>
      <c r="B2" s="7"/>
      <c r="C2" s="65"/>
      <c r="D2" s="65"/>
      <c r="E2" s="65"/>
      <c r="F2" s="2"/>
      <c r="G2" s="1"/>
      <c r="H2" s="1"/>
      <c r="I2" s="1"/>
    </row>
    <row r="3" spans="1:9" x14ac:dyDescent="0.25">
      <c r="A3" s="7"/>
      <c r="B3" s="7"/>
      <c r="C3" s="65"/>
      <c r="D3" s="65"/>
      <c r="E3" s="65"/>
      <c r="F3" s="2"/>
      <c r="G3" s="1"/>
      <c r="H3" s="1"/>
      <c r="I3" s="1"/>
    </row>
    <row r="4" spans="1:9" x14ac:dyDescent="0.25">
      <c r="A4" s="7"/>
      <c r="B4" s="7"/>
      <c r="C4" s="8"/>
      <c r="D4" s="8"/>
      <c r="E4" s="8"/>
      <c r="F4" s="2"/>
      <c r="G4" s="1"/>
      <c r="H4" s="1"/>
      <c r="I4" s="1"/>
    </row>
    <row r="5" spans="1:9" x14ac:dyDescent="0.25">
      <c r="A5" s="68" t="s">
        <v>39</v>
      </c>
      <c r="B5" s="68"/>
      <c r="C5" s="68"/>
      <c r="D5" s="68"/>
      <c r="E5" s="68"/>
      <c r="F5" s="3"/>
      <c r="G5" s="1"/>
      <c r="H5" s="1"/>
      <c r="I5" s="1"/>
    </row>
    <row r="6" spans="1:9" x14ac:dyDescent="0.25">
      <c r="A6" s="67" t="s">
        <v>40</v>
      </c>
      <c r="B6" s="66" t="s">
        <v>89</v>
      </c>
      <c r="C6" s="71" t="s">
        <v>43</v>
      </c>
      <c r="D6" s="72"/>
      <c r="E6" s="72"/>
      <c r="F6" s="72"/>
      <c r="G6" s="72"/>
    </row>
    <row r="7" spans="1:9" x14ac:dyDescent="0.25">
      <c r="A7" s="67"/>
      <c r="B7" s="66"/>
      <c r="C7" s="4" t="s">
        <v>41</v>
      </c>
      <c r="D7" s="9" t="s">
        <v>42</v>
      </c>
      <c r="E7" s="66" t="s">
        <v>44</v>
      </c>
      <c r="F7" s="66"/>
      <c r="G7" s="66"/>
    </row>
    <row r="8" spans="1:9" x14ac:dyDescent="0.25">
      <c r="A8" s="73" t="s">
        <v>45</v>
      </c>
      <c r="B8" s="74"/>
      <c r="C8" s="74"/>
      <c r="D8" s="74"/>
      <c r="E8" s="74"/>
      <c r="F8" s="74"/>
      <c r="G8" s="74"/>
    </row>
    <row r="9" spans="1:9" ht="45" x14ac:dyDescent="0.25">
      <c r="A9" s="10" t="s">
        <v>0</v>
      </c>
      <c r="B9" s="11" t="s">
        <v>46</v>
      </c>
      <c r="C9" s="12">
        <v>187510074</v>
      </c>
      <c r="D9" s="12">
        <v>15625895</v>
      </c>
      <c r="E9" s="69">
        <v>46877685</v>
      </c>
      <c r="F9" s="69"/>
      <c r="G9" s="69"/>
    </row>
    <row r="10" spans="1:9" x14ac:dyDescent="0.25">
      <c r="A10" s="70" t="s">
        <v>47</v>
      </c>
      <c r="B10" s="70"/>
      <c r="C10" s="70"/>
      <c r="D10" s="70"/>
      <c r="E10" s="70"/>
      <c r="F10" s="70"/>
      <c r="G10" s="70"/>
    </row>
    <row r="11" spans="1:9" x14ac:dyDescent="0.25">
      <c r="A11" s="6"/>
      <c r="B11" s="13" t="s">
        <v>48</v>
      </c>
      <c r="C11" s="13" t="s">
        <v>41</v>
      </c>
      <c r="D11" s="13" t="s">
        <v>42</v>
      </c>
      <c r="E11" s="70" t="s">
        <v>44</v>
      </c>
      <c r="F11" s="70"/>
      <c r="G11" s="70"/>
    </row>
    <row r="12" spans="1:9" ht="22.5" x14ac:dyDescent="0.25">
      <c r="A12" s="10" t="s">
        <v>0</v>
      </c>
      <c r="B12" s="14" t="s">
        <v>49</v>
      </c>
      <c r="C12" s="43">
        <v>3200000</v>
      </c>
      <c r="D12" s="15"/>
      <c r="E12" s="63">
        <v>800000</v>
      </c>
      <c r="F12" s="63"/>
      <c r="G12" s="63"/>
    </row>
    <row r="13" spans="1:9" ht="23.25" x14ac:dyDescent="0.25">
      <c r="A13" s="16" t="s">
        <v>1</v>
      </c>
      <c r="B13" s="17" t="s">
        <v>50</v>
      </c>
      <c r="C13" s="30">
        <v>1500000</v>
      </c>
      <c r="D13" s="18"/>
      <c r="E13" s="58"/>
      <c r="F13" s="58"/>
      <c r="G13" s="58"/>
    </row>
    <row r="14" spans="1:9" ht="22.5" x14ac:dyDescent="0.25">
      <c r="A14" s="16" t="s">
        <v>2</v>
      </c>
      <c r="B14" s="14" t="s">
        <v>51</v>
      </c>
      <c r="C14" s="43">
        <v>3200000</v>
      </c>
      <c r="D14" s="15"/>
      <c r="E14" s="63">
        <v>800000</v>
      </c>
      <c r="F14" s="63"/>
      <c r="G14" s="63"/>
    </row>
    <row r="15" spans="1:9" x14ac:dyDescent="0.25">
      <c r="A15" s="16" t="s">
        <v>3</v>
      </c>
      <c r="B15" s="19" t="s">
        <v>52</v>
      </c>
      <c r="C15" s="30">
        <v>1500000</v>
      </c>
      <c r="D15" s="19"/>
      <c r="E15" s="75"/>
      <c r="F15" s="75"/>
      <c r="G15" s="75"/>
    </row>
    <row r="16" spans="1:9" ht="22.5" x14ac:dyDescent="0.25">
      <c r="A16" s="16" t="s">
        <v>4</v>
      </c>
      <c r="B16" s="14" t="s">
        <v>53</v>
      </c>
      <c r="C16" s="43">
        <v>3200000</v>
      </c>
      <c r="D16" s="15"/>
      <c r="E16" s="63">
        <v>800000</v>
      </c>
      <c r="F16" s="63"/>
      <c r="G16" s="63"/>
    </row>
    <row r="17" spans="1:7" ht="22.5" x14ac:dyDescent="0.25">
      <c r="A17" s="20" t="s">
        <v>5</v>
      </c>
      <c r="B17" s="19" t="s">
        <v>54</v>
      </c>
      <c r="C17" s="30">
        <v>1500000</v>
      </c>
      <c r="D17" s="18"/>
      <c r="E17" s="58"/>
      <c r="F17" s="58"/>
      <c r="G17" s="58"/>
    </row>
    <row r="18" spans="1:7" ht="23.25" x14ac:dyDescent="0.25">
      <c r="A18" s="20" t="s">
        <v>6</v>
      </c>
      <c r="B18" s="17" t="s">
        <v>55</v>
      </c>
      <c r="C18" s="30">
        <v>600000</v>
      </c>
      <c r="D18" s="21"/>
      <c r="E18" s="57"/>
      <c r="F18" s="57"/>
      <c r="G18" s="57"/>
    </row>
    <row r="19" spans="1:7" ht="23.25" x14ac:dyDescent="0.25">
      <c r="A19" s="20" t="s">
        <v>7</v>
      </c>
      <c r="B19" s="17" t="s">
        <v>56</v>
      </c>
      <c r="C19" s="30">
        <v>100000</v>
      </c>
      <c r="D19" s="18"/>
      <c r="E19" s="58">
        <v>25000</v>
      </c>
      <c r="F19" s="58"/>
      <c r="G19" s="58"/>
    </row>
    <row r="20" spans="1:7" ht="33.75" x14ac:dyDescent="0.25">
      <c r="A20" s="22" t="s">
        <v>8</v>
      </c>
      <c r="B20" s="23" t="s">
        <v>57</v>
      </c>
      <c r="C20" s="30">
        <v>800000</v>
      </c>
      <c r="D20" s="21"/>
      <c r="E20" s="58"/>
      <c r="F20" s="58"/>
      <c r="G20" s="58"/>
    </row>
    <row r="21" spans="1:7" ht="34.5" x14ac:dyDescent="0.25">
      <c r="A21" s="20" t="s">
        <v>9</v>
      </c>
      <c r="B21" s="17" t="s">
        <v>58</v>
      </c>
      <c r="C21" s="30">
        <v>100000</v>
      </c>
      <c r="D21" s="21"/>
      <c r="E21" s="57"/>
      <c r="F21" s="57"/>
      <c r="G21" s="57"/>
    </row>
    <row r="22" spans="1:7" ht="34.5" x14ac:dyDescent="0.25">
      <c r="A22" s="20" t="s">
        <v>10</v>
      </c>
      <c r="B22" s="17" t="s">
        <v>59</v>
      </c>
      <c r="C22" s="30">
        <v>1500000</v>
      </c>
      <c r="D22" s="21"/>
      <c r="E22" s="57"/>
      <c r="F22" s="57"/>
      <c r="G22" s="57"/>
    </row>
    <row r="23" spans="1:7" ht="34.5" x14ac:dyDescent="0.25">
      <c r="A23" s="22" t="s">
        <v>11</v>
      </c>
      <c r="B23" s="17" t="s">
        <v>60</v>
      </c>
      <c r="C23" s="30">
        <v>100000</v>
      </c>
      <c r="D23" s="21"/>
      <c r="E23" s="59"/>
      <c r="F23" s="60"/>
      <c r="G23" s="61"/>
    </row>
    <row r="24" spans="1:7" ht="33.75" x14ac:dyDescent="0.25">
      <c r="A24" s="20" t="s">
        <v>12</v>
      </c>
      <c r="B24" s="24" t="s">
        <v>79</v>
      </c>
      <c r="C24" s="30">
        <v>1500000</v>
      </c>
      <c r="D24" s="21"/>
      <c r="E24" s="59"/>
      <c r="F24" s="60"/>
      <c r="G24" s="61"/>
    </row>
    <row r="25" spans="1:7" ht="33.75" customHeight="1" x14ac:dyDescent="0.25">
      <c r="A25" s="20" t="s">
        <v>13</v>
      </c>
      <c r="B25" s="25" t="s">
        <v>80</v>
      </c>
      <c r="C25" s="30">
        <v>900000</v>
      </c>
      <c r="D25" s="21"/>
      <c r="E25" s="58"/>
      <c r="F25" s="58"/>
      <c r="G25" s="58"/>
    </row>
    <row r="26" spans="1:7" ht="39" customHeight="1" x14ac:dyDescent="0.25">
      <c r="A26" s="20" t="s">
        <v>14</v>
      </c>
      <c r="B26" s="25" t="s">
        <v>63</v>
      </c>
      <c r="C26" s="30">
        <v>3000000</v>
      </c>
      <c r="D26" s="21"/>
      <c r="E26" s="58"/>
      <c r="F26" s="58"/>
      <c r="G26" s="58"/>
    </row>
    <row r="27" spans="1:7" x14ac:dyDescent="0.25">
      <c r="A27" s="26" t="s">
        <v>15</v>
      </c>
      <c r="B27" s="17" t="s">
        <v>81</v>
      </c>
      <c r="C27" s="44">
        <v>1000000</v>
      </c>
      <c r="D27" s="21"/>
      <c r="E27" s="57"/>
      <c r="F27" s="57"/>
      <c r="G27" s="57"/>
    </row>
    <row r="28" spans="1:7" ht="34.5" x14ac:dyDescent="0.25">
      <c r="A28" s="22" t="s">
        <v>16</v>
      </c>
      <c r="B28" s="17" t="s">
        <v>64</v>
      </c>
      <c r="C28" s="30">
        <v>420000</v>
      </c>
      <c r="D28" s="18">
        <v>35000</v>
      </c>
      <c r="E28" s="58">
        <v>105000</v>
      </c>
      <c r="F28" s="58"/>
      <c r="G28" s="58"/>
    </row>
    <row r="29" spans="1:7" ht="23.25" x14ac:dyDescent="0.25">
      <c r="A29" s="22" t="s">
        <v>17</v>
      </c>
      <c r="B29" s="17" t="s">
        <v>61</v>
      </c>
      <c r="C29" s="44">
        <v>100000</v>
      </c>
      <c r="D29" s="21"/>
      <c r="E29" s="57"/>
      <c r="F29" s="57"/>
      <c r="G29" s="57"/>
    </row>
    <row r="30" spans="1:7" ht="23.25" x14ac:dyDescent="0.25">
      <c r="A30" s="22" t="s">
        <v>18</v>
      </c>
      <c r="B30" s="17" t="s">
        <v>65</v>
      </c>
      <c r="C30" s="44">
        <v>1200000</v>
      </c>
      <c r="D30" s="27">
        <v>100000</v>
      </c>
      <c r="E30" s="56">
        <v>270000</v>
      </c>
      <c r="F30" s="56"/>
      <c r="G30" s="56"/>
    </row>
    <row r="31" spans="1:7" x14ac:dyDescent="0.25">
      <c r="A31" s="29" t="s">
        <v>19</v>
      </c>
      <c r="B31" s="17" t="s">
        <v>62</v>
      </c>
      <c r="C31" s="44">
        <v>350000</v>
      </c>
      <c r="D31" s="27">
        <v>30000</v>
      </c>
      <c r="E31" s="56">
        <v>90000</v>
      </c>
      <c r="F31" s="56"/>
      <c r="G31" s="56"/>
    </row>
    <row r="32" spans="1:7" ht="57" x14ac:dyDescent="0.25">
      <c r="A32" s="22" t="s">
        <v>20</v>
      </c>
      <c r="B32" s="17" t="s">
        <v>82</v>
      </c>
      <c r="C32" s="30">
        <v>2000000</v>
      </c>
      <c r="D32" s="31"/>
      <c r="E32" s="58"/>
      <c r="F32" s="58"/>
      <c r="G32" s="58"/>
    </row>
    <row r="33" spans="1:7" ht="23.25" x14ac:dyDescent="0.25">
      <c r="A33" s="22" t="s">
        <v>21</v>
      </c>
      <c r="B33" s="17" t="s">
        <v>66</v>
      </c>
      <c r="C33" s="30">
        <v>500000</v>
      </c>
      <c r="D33" s="32"/>
      <c r="E33" s="62"/>
      <c r="F33" s="62"/>
      <c r="G33" s="62"/>
    </row>
    <row r="34" spans="1:7" x14ac:dyDescent="0.25">
      <c r="A34" s="22" t="s">
        <v>22</v>
      </c>
      <c r="B34" s="23" t="s">
        <v>67</v>
      </c>
      <c r="C34" s="30">
        <v>350000</v>
      </c>
      <c r="D34" s="32"/>
      <c r="E34" s="62"/>
      <c r="F34" s="62"/>
      <c r="G34" s="62"/>
    </row>
    <row r="35" spans="1:7" ht="23.25" x14ac:dyDescent="0.25">
      <c r="A35" s="22" t="s">
        <v>23</v>
      </c>
      <c r="B35" s="17" t="s">
        <v>68</v>
      </c>
      <c r="C35" s="44">
        <v>2500000</v>
      </c>
      <c r="D35" s="21"/>
      <c r="E35" s="57"/>
      <c r="F35" s="57"/>
      <c r="G35" s="57"/>
    </row>
    <row r="36" spans="1:7" ht="23.25" x14ac:dyDescent="0.25">
      <c r="A36" s="22" t="s">
        <v>24</v>
      </c>
      <c r="B36" s="17" t="s">
        <v>69</v>
      </c>
      <c r="C36" s="44">
        <v>1000000</v>
      </c>
      <c r="D36" s="21"/>
      <c r="E36" s="57"/>
      <c r="F36" s="57"/>
      <c r="G36" s="57"/>
    </row>
    <row r="37" spans="1:7" x14ac:dyDescent="0.25">
      <c r="A37" s="22" t="s">
        <v>25</v>
      </c>
      <c r="B37" s="21" t="s">
        <v>70</v>
      </c>
      <c r="C37" s="30">
        <v>240000</v>
      </c>
      <c r="D37" s="21"/>
      <c r="E37" s="58">
        <v>60000</v>
      </c>
      <c r="F37" s="58"/>
      <c r="G37" s="58"/>
    </row>
    <row r="38" spans="1:7" ht="34.5" x14ac:dyDescent="0.25">
      <c r="A38" s="22" t="s">
        <v>26</v>
      </c>
      <c r="B38" s="17" t="s">
        <v>83</v>
      </c>
      <c r="C38" s="30">
        <v>600000</v>
      </c>
      <c r="D38" s="28"/>
      <c r="E38" s="58"/>
      <c r="F38" s="58"/>
      <c r="G38" s="58"/>
    </row>
    <row r="39" spans="1:7" x14ac:dyDescent="0.25">
      <c r="A39" s="29" t="s">
        <v>27</v>
      </c>
      <c r="B39" s="21" t="s">
        <v>84</v>
      </c>
      <c r="C39" s="44">
        <v>51014400</v>
      </c>
      <c r="D39" s="27">
        <v>4251200</v>
      </c>
      <c r="E39" s="56">
        <v>12753600</v>
      </c>
      <c r="F39" s="56"/>
      <c r="G39" s="56"/>
    </row>
    <row r="40" spans="1:7" x14ac:dyDescent="0.25">
      <c r="A40" s="29" t="s">
        <v>28</v>
      </c>
      <c r="B40" s="17" t="s">
        <v>71</v>
      </c>
      <c r="C40" s="44">
        <v>7200000</v>
      </c>
      <c r="D40" s="27">
        <v>600000</v>
      </c>
      <c r="E40" s="56">
        <v>1800000</v>
      </c>
      <c r="F40" s="56"/>
      <c r="G40" s="56"/>
    </row>
    <row r="41" spans="1:7" x14ac:dyDescent="0.25">
      <c r="A41" s="29" t="s">
        <v>29</v>
      </c>
      <c r="B41" s="21" t="s">
        <v>72</v>
      </c>
      <c r="C41" s="44">
        <v>150000</v>
      </c>
      <c r="D41" s="21"/>
      <c r="E41" s="57"/>
      <c r="F41" s="57"/>
      <c r="G41" s="57"/>
    </row>
    <row r="42" spans="1:7" ht="28.5" customHeight="1" x14ac:dyDescent="0.25">
      <c r="A42" s="33" t="s">
        <v>30</v>
      </c>
      <c r="B42" s="17" t="s">
        <v>73</v>
      </c>
      <c r="C42" s="44">
        <v>6000000</v>
      </c>
      <c r="D42" s="27">
        <v>500000</v>
      </c>
      <c r="E42" s="56">
        <v>1500000</v>
      </c>
      <c r="F42" s="56"/>
      <c r="G42" s="56"/>
    </row>
    <row r="43" spans="1:7" ht="16.5" customHeight="1" x14ac:dyDescent="0.25">
      <c r="A43" s="20" t="s">
        <v>31</v>
      </c>
      <c r="B43" s="17" t="s">
        <v>85</v>
      </c>
      <c r="C43" s="44">
        <v>9600000</v>
      </c>
      <c r="D43" s="27">
        <v>800000</v>
      </c>
      <c r="E43" s="56">
        <v>2400000</v>
      </c>
      <c r="F43" s="56"/>
      <c r="G43" s="56"/>
    </row>
    <row r="44" spans="1:7" ht="33" customHeight="1" x14ac:dyDescent="0.25">
      <c r="A44" s="5" t="s">
        <v>32</v>
      </c>
      <c r="B44" s="19" t="s">
        <v>86</v>
      </c>
      <c r="C44" s="44">
        <v>1000000</v>
      </c>
      <c r="D44" s="5"/>
      <c r="E44" s="55"/>
      <c r="F44" s="55"/>
      <c r="G44" s="55"/>
    </row>
    <row r="45" spans="1:7" ht="27" customHeight="1" x14ac:dyDescent="0.25">
      <c r="A45" s="20" t="s">
        <v>33</v>
      </c>
      <c r="B45" s="17" t="s">
        <v>87</v>
      </c>
      <c r="C45" s="44">
        <v>200000</v>
      </c>
      <c r="D45" s="21"/>
      <c r="E45" s="56">
        <v>50000</v>
      </c>
      <c r="F45" s="56"/>
      <c r="G45" s="56"/>
    </row>
    <row r="46" spans="1:7" x14ac:dyDescent="0.25">
      <c r="A46" s="33" t="s">
        <v>34</v>
      </c>
      <c r="B46" s="17" t="s">
        <v>74</v>
      </c>
      <c r="C46" s="44">
        <v>600000</v>
      </c>
      <c r="D46" s="27">
        <v>50000</v>
      </c>
      <c r="E46" s="56">
        <v>150000</v>
      </c>
      <c r="F46" s="56"/>
      <c r="G46" s="56"/>
    </row>
    <row r="47" spans="1:7" x14ac:dyDescent="0.25">
      <c r="A47" s="29" t="s">
        <v>35</v>
      </c>
      <c r="B47" s="17" t="s">
        <v>75</v>
      </c>
      <c r="C47" s="44">
        <v>24000</v>
      </c>
      <c r="D47" s="27">
        <v>2000</v>
      </c>
      <c r="E47" s="56">
        <v>6000</v>
      </c>
      <c r="F47" s="56"/>
      <c r="G47" s="56"/>
    </row>
    <row r="48" spans="1:7" x14ac:dyDescent="0.25">
      <c r="A48" s="34"/>
      <c r="B48" s="35" t="s">
        <v>88</v>
      </c>
      <c r="C48" s="36">
        <f>SUM(C12:C47)</f>
        <v>108748400</v>
      </c>
      <c r="D48" s="36">
        <f>SUM(D39:D47,D35:D38,D12:D14,D16:D26,D27:D31,D32:D34)</f>
        <v>6368200</v>
      </c>
      <c r="E48" s="47">
        <f>SUM(E39:E47,E37:E38,E35:E36,E32:E34,E27:E31,E16:E26,E12:E14)</f>
        <v>21609600</v>
      </c>
      <c r="F48" s="48"/>
      <c r="G48" s="49"/>
    </row>
    <row r="49" spans="1:7" x14ac:dyDescent="0.25">
      <c r="C49" s="38">
        <v>0.57999999999999996</v>
      </c>
      <c r="E49" s="50"/>
      <c r="F49" s="50"/>
      <c r="G49" s="51"/>
    </row>
    <row r="50" spans="1:7" x14ac:dyDescent="0.25">
      <c r="A50" s="42" t="s">
        <v>36</v>
      </c>
      <c r="B50" s="39" t="s">
        <v>76</v>
      </c>
      <c r="C50" s="36">
        <f>C9-C48</f>
        <v>78761674</v>
      </c>
      <c r="D50" s="36">
        <f>D9-D48</f>
        <v>9257695</v>
      </c>
      <c r="E50" s="52"/>
      <c r="F50" s="53"/>
      <c r="G50" s="54"/>
    </row>
    <row r="51" spans="1:7" x14ac:dyDescent="0.25">
      <c r="A51" s="40"/>
      <c r="B51" s="40"/>
      <c r="C51" s="45" t="s">
        <v>77</v>
      </c>
      <c r="D51" s="41" t="s">
        <v>78</v>
      </c>
    </row>
    <row r="53" spans="1:7" x14ac:dyDescent="0.25">
      <c r="E53" s="64"/>
      <c r="F53" s="64"/>
      <c r="G53" s="64"/>
    </row>
    <row r="54" spans="1:7" x14ac:dyDescent="0.25">
      <c r="E54" s="64"/>
      <c r="F54" s="64"/>
      <c r="G54" s="64"/>
    </row>
    <row r="56" spans="1:7" x14ac:dyDescent="0.25">
      <c r="E56" s="46"/>
    </row>
  </sheetData>
  <mergeCells count="51">
    <mergeCell ref="E53:G53"/>
    <mergeCell ref="E54:G54"/>
    <mergeCell ref="C1:E3"/>
    <mergeCell ref="B6:B7"/>
    <mergeCell ref="A6:A7"/>
    <mergeCell ref="A5:E5"/>
    <mergeCell ref="E9:G9"/>
    <mergeCell ref="E12:G12"/>
    <mergeCell ref="E11:G11"/>
    <mergeCell ref="A10:G10"/>
    <mergeCell ref="E7:G7"/>
    <mergeCell ref="C6:G6"/>
    <mergeCell ref="A8:G8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5:G25"/>
    <mergeCell ref="E26:G26"/>
    <mergeCell ref="E42:G42"/>
    <mergeCell ref="E29:G29"/>
    <mergeCell ref="E30:G30"/>
    <mergeCell ref="E43:G43"/>
    <mergeCell ref="E36:G36"/>
    <mergeCell ref="E38:G38"/>
    <mergeCell ref="E37:G37"/>
    <mergeCell ref="E23:G23"/>
    <mergeCell ref="E24:G24"/>
    <mergeCell ref="E39:G39"/>
    <mergeCell ref="E40:G40"/>
    <mergeCell ref="E41:G41"/>
    <mergeCell ref="E31:G31"/>
    <mergeCell ref="E32:G32"/>
    <mergeCell ref="E33:G33"/>
    <mergeCell ref="E34:G34"/>
    <mergeCell ref="E35:G35"/>
    <mergeCell ref="E27:G27"/>
    <mergeCell ref="E28:G28"/>
    <mergeCell ref="E48:G48"/>
    <mergeCell ref="E49:G49"/>
    <mergeCell ref="E50:G50"/>
    <mergeCell ref="E44:G44"/>
    <mergeCell ref="E45:G45"/>
    <mergeCell ref="E46:G46"/>
    <mergeCell ref="E47:G47"/>
  </mergeCells>
  <pageMargins left="0.31496062992125984" right="0.31496062992125984" top="0.35433070866141736" bottom="0.35433070866141736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2022-02-10T08:21:16Z</cp:lastPrinted>
  <dcterms:created xsi:type="dcterms:W3CDTF">2015-06-05T18:17:20Z</dcterms:created>
  <dcterms:modified xsi:type="dcterms:W3CDTF">2022-02-14T07:16:17Z</dcterms:modified>
</cp:coreProperties>
</file>